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840"/>
  </bookViews>
  <sheets>
    <sheet name="NAUTICA KIDS STOCK" sheetId="1" r:id="rId1"/>
  </sheets>
  <definedNames>
    <definedName name="_xlnm.Print_Area" localSheetId="0">'NAUTICA KIDS STOCK'!$A$1:$Z$59</definedName>
  </definedNames>
  <calcPr calcId="191029"/>
</workbook>
</file>

<file path=xl/calcChain.xml><?xml version="1.0" encoding="utf-8"?>
<calcChain xmlns="http://schemas.openxmlformats.org/spreadsheetml/2006/main">
  <c r="F15" i="1" l="1"/>
  <c r="F45" i="1"/>
  <c r="G54" i="1"/>
  <c r="G53" i="1"/>
  <c r="G52" i="1"/>
  <c r="G50" i="1"/>
  <c r="G47" i="1"/>
  <c r="F49" i="1"/>
  <c r="F50" i="1"/>
  <c r="F46" i="1"/>
  <c r="G43" i="1"/>
  <c r="F42" i="1"/>
  <c r="F41" i="1"/>
  <c r="F40" i="1"/>
  <c r="G38" i="1"/>
  <c r="F37" i="1"/>
  <c r="F38" i="1"/>
  <c r="G35" i="1"/>
  <c r="F34" i="1"/>
  <c r="F33" i="1"/>
  <c r="F32" i="1"/>
  <c r="G30" i="1"/>
  <c r="F29" i="1"/>
  <c r="F30" i="1"/>
  <c r="G27" i="1"/>
  <c r="F26" i="1"/>
  <c r="F27" i="1"/>
  <c r="G24" i="1"/>
  <c r="F23" i="1"/>
  <c r="F22" i="1"/>
  <c r="F21" i="1"/>
  <c r="F17" i="1"/>
  <c r="F16" i="1"/>
  <c r="G18" i="1"/>
  <c r="F12" i="1"/>
  <c r="F11" i="1"/>
  <c r="G13" i="1"/>
  <c r="F10" i="1"/>
  <c r="F13" i="1"/>
  <c r="F35" i="1"/>
  <c r="F47" i="1"/>
  <c r="F43" i="1"/>
  <c r="F18" i="1"/>
  <c r="F19" i="1"/>
  <c r="F54" i="1"/>
  <c r="F53" i="1"/>
  <c r="G19" i="1"/>
  <c r="G51" i="1"/>
  <c r="F52" i="1"/>
  <c r="F24" i="1"/>
  <c r="F55" i="1"/>
  <c r="F51" i="1"/>
</calcChain>
</file>

<file path=xl/sharedStrings.xml><?xml version="1.0" encoding="utf-8"?>
<sst xmlns="http://schemas.openxmlformats.org/spreadsheetml/2006/main" count="150" uniqueCount="31">
  <si>
    <r>
      <rPr>
        <b/>
        <sz val="18"/>
        <rFont val="Calibri"/>
        <family val="2"/>
      </rPr>
      <t>PACKING LIST</t>
    </r>
  </si>
  <si>
    <r>
      <rPr>
        <b/>
        <sz val="12"/>
        <rFont val="Calibri"/>
        <family val="2"/>
      </rPr>
      <t>KIDS POLO</t>
    </r>
  </si>
  <si>
    <r>
      <rPr>
        <b/>
        <sz val="9"/>
        <rFont val="Calibri"/>
        <family val="2"/>
      </rPr>
      <t>ORDER</t>
    </r>
  </si>
  <si>
    <r>
      <rPr>
        <b/>
        <sz val="9"/>
        <rFont val="Calibri"/>
        <family val="2"/>
      </rPr>
      <t>COLOR</t>
    </r>
  </si>
  <si>
    <r>
      <rPr>
        <b/>
        <sz val="9"/>
        <rFont val="Calibri"/>
        <family val="2"/>
      </rPr>
      <t>RATIO</t>
    </r>
  </si>
  <si>
    <r>
      <rPr>
        <b/>
        <sz val="9"/>
        <rFont val="Calibri"/>
        <family val="2"/>
      </rPr>
      <t>SIZE</t>
    </r>
  </si>
  <si>
    <r>
      <rPr>
        <b/>
        <sz val="9"/>
        <rFont val="Calibri"/>
        <family val="2"/>
      </rPr>
      <t>PCS PER CTN</t>
    </r>
  </si>
  <si>
    <r>
      <rPr>
        <b/>
        <sz val="9"/>
        <rFont val="Calibri"/>
        <family val="2"/>
      </rPr>
      <t>TOTAL QTY</t>
    </r>
  </si>
  <si>
    <r>
      <rPr>
        <b/>
        <sz val="9"/>
        <rFont val="Calibri"/>
        <family val="2"/>
      </rPr>
      <t>TOTAL CTN</t>
    </r>
  </si>
  <si>
    <r>
      <rPr>
        <sz val="9"/>
        <rFont val="Arial"/>
        <family val="2"/>
      </rPr>
      <t>RHUBARB</t>
    </r>
  </si>
  <si>
    <r>
      <rPr>
        <sz val="9"/>
        <rFont val="Arial"/>
        <family val="2"/>
      </rPr>
      <t>1-2-2-1</t>
    </r>
  </si>
  <si>
    <r>
      <rPr>
        <sz val="9"/>
        <rFont val="Calibri"/>
        <family val="2"/>
      </rPr>
      <t>8, 10/12, 14/16, 18/20</t>
    </r>
  </si>
  <si>
    <r>
      <rPr>
        <sz val="9"/>
        <rFont val="Calibri"/>
        <family val="2"/>
      </rPr>
      <t>4-5-6-7</t>
    </r>
  </si>
  <si>
    <r>
      <rPr>
        <sz val="9"/>
        <rFont val="Arial"/>
        <family val="2"/>
      </rPr>
      <t>2-2-2</t>
    </r>
  </si>
  <si>
    <r>
      <rPr>
        <sz val="9"/>
        <rFont val="Calibri"/>
        <family val="2"/>
      </rPr>
      <t>2T-3T-4T</t>
    </r>
  </si>
  <si>
    <r>
      <rPr>
        <b/>
        <sz val="12"/>
        <rFont val="Calibri"/>
        <family val="2"/>
      </rPr>
      <t>TOTAL PCS AND CARTON</t>
    </r>
  </si>
  <si>
    <r>
      <rPr>
        <sz val="9"/>
        <rFont val="Arial"/>
        <family val="2"/>
      </rPr>
      <t>DANDELION</t>
    </r>
  </si>
  <si>
    <r>
      <rPr>
        <sz val="9"/>
        <rFont val="Arial"/>
        <family val="2"/>
      </rPr>
      <t>CARAMINE</t>
    </r>
  </si>
  <si>
    <r>
      <rPr>
        <sz val="9"/>
        <rFont val="Arial"/>
        <family val="2"/>
      </rPr>
      <t>GREY</t>
    </r>
  </si>
  <si>
    <r>
      <rPr>
        <sz val="9"/>
        <rFont val="Arial"/>
        <family val="2"/>
      </rPr>
      <t>BLACK</t>
    </r>
  </si>
  <si>
    <r>
      <rPr>
        <sz val="9"/>
        <rFont val="Arial"/>
        <family val="2"/>
      </rPr>
      <t>BOLT BLUE HTR</t>
    </r>
  </si>
  <si>
    <r>
      <rPr>
        <sz val="9"/>
        <rFont val="Arial"/>
        <family val="2"/>
      </rPr>
      <t>BURNT OLIVE HTR</t>
    </r>
  </si>
  <si>
    <r>
      <rPr>
        <sz val="9"/>
        <rFont val="Arial"/>
        <family val="2"/>
      </rPr>
      <t>GREEN LAKE</t>
    </r>
  </si>
  <si>
    <r>
      <rPr>
        <sz val="9"/>
        <rFont val="Arial"/>
        <family val="2"/>
      </rPr>
      <t>BLUE BELL</t>
    </r>
  </si>
  <si>
    <r>
      <rPr>
        <sz val="9"/>
        <rFont val="Arial"/>
        <family val="2"/>
      </rPr>
      <t>BLUE CORAL</t>
    </r>
  </si>
  <si>
    <r>
      <rPr>
        <b/>
        <sz val="12"/>
        <rFont val="Calibri"/>
        <family val="2"/>
      </rPr>
      <t>GRAND TOTAL PCS AND CARTON</t>
    </r>
  </si>
  <si>
    <r>
      <rPr>
        <b/>
        <sz val="12"/>
        <rFont val="Calibri"/>
        <family val="2"/>
      </rPr>
      <t>8 - 20</t>
    </r>
  </si>
  <si>
    <r>
      <rPr>
        <b/>
        <sz val="12"/>
        <rFont val="Calibri"/>
        <family val="2"/>
      </rPr>
      <t>4 - 7</t>
    </r>
  </si>
  <si>
    <r>
      <rPr>
        <b/>
        <sz val="12"/>
        <rFont val="Calibri"/>
        <family val="2"/>
      </rPr>
      <t>2T-4T</t>
    </r>
  </si>
  <si>
    <t>2-2-2</t>
  </si>
  <si>
    <t>2T-3T-4T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</si>
</sst>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 x14ac:knownFonts="1">
    <font>
      <sz val="10"/>
      <color rgb="FF000000"/>
      <name val="Times New Roman"/>
      <charset val="204"/>
    </font>
    <font>
      <b/>
      <sz val="18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9"/>
      <name val="Arial"/>
      <family val="2"/>
    </font>
    <font>
      <sz val="9"/>
      <name val="Calibri"/>
      <family val="2"/>
    </font>
    <font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2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shrinkToFit="1"/>
    </xf>
    <xf numFmtId="1" fontId="7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center" vertical="top" shrinkToFit="1"/>
    </xf>
    <xf numFmtId="1" fontId="7" fillId="3" borderId="1" xfId="0" applyNumberFormat="1" applyFont="1" applyFill="1" applyBorder="1" applyAlignment="1">
      <alignment horizontal="center" vertical="top" shrinkToFit="1"/>
    </xf>
    <xf numFmtId="0" fontId="0" fillId="4" borderId="0" xfId="0" applyFill="1" applyAlignment="1">
      <alignment horizontal="left" vertical="top"/>
    </xf>
    <xf numFmtId="164" fontId="0" fillId="4" borderId="0" xfId="1" applyFont="1" applyFill="1" applyAlignment="1">
      <alignment horizontal="left" vertical="top"/>
    </xf>
    <xf numFmtId="0" fontId="3" fillId="4" borderId="1" xfId="0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3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1" fontId="7" fillId="4" borderId="1" xfId="0" applyNumberFormat="1" applyFont="1" applyFill="1" applyBorder="1" applyAlignment="1">
      <alignment horizontal="center" vertical="top" shrinkToFit="1"/>
    </xf>
    <xf numFmtId="1" fontId="7" fillId="5" borderId="1" xfId="0" applyNumberFormat="1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0"/>
    </xf>
    <xf numFmtId="0" fontId="2" fillId="3" borderId="1" xfId="0" applyFont="1" applyFill="1" applyBorder="1" applyAlignment="1">
      <alignment horizontal="left" vertical="top" wrapText="1" indent="7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104775</xdr:rowOff>
    </xdr:from>
    <xdr:to>
      <xdr:col>18</xdr:col>
      <xdr:colOff>390525</xdr:colOff>
      <xdr:row>12</xdr:row>
      <xdr:rowOff>142875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58075" y="266700"/>
          <a:ext cx="368617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295275</xdr:colOff>
      <xdr:row>1</xdr:row>
      <xdr:rowOff>95250</xdr:rowOff>
    </xdr:from>
    <xdr:to>
      <xdr:col>25</xdr:col>
      <xdr:colOff>361950</xdr:colOff>
      <xdr:row>12</xdr:row>
      <xdr:rowOff>152400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49000" y="257175"/>
          <a:ext cx="36671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</xdr:colOff>
      <xdr:row>14</xdr:row>
      <xdr:rowOff>47625</xdr:rowOff>
    </xdr:from>
    <xdr:to>
      <xdr:col>17</xdr:col>
      <xdr:colOff>495300</xdr:colOff>
      <xdr:row>36</xdr:row>
      <xdr:rowOff>266700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39075" y="2828925"/>
          <a:ext cx="28956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266700</xdr:colOff>
      <xdr:row>13</xdr:row>
      <xdr:rowOff>161925</xdr:rowOff>
    </xdr:from>
    <xdr:to>
      <xdr:col>25</xdr:col>
      <xdr:colOff>390525</xdr:colOff>
      <xdr:row>37</xdr:row>
      <xdr:rowOff>142875</xdr:rowOff>
    </xdr:to>
    <xdr:pic>
      <xdr:nvPicPr>
        <xdr:cNvPr id="1028" name="Picture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2771775"/>
          <a:ext cx="37242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342900</xdr:colOff>
      <xdr:row>38</xdr:row>
      <xdr:rowOff>66675</xdr:rowOff>
    </xdr:from>
    <xdr:to>
      <xdr:col>17</xdr:col>
      <xdr:colOff>238125</xdr:colOff>
      <xdr:row>57</xdr:row>
      <xdr:rowOff>104775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b="9412"/>
        <a:stretch>
          <a:fillRect/>
        </a:stretch>
      </xdr:blipFill>
      <xdr:spPr bwMode="auto">
        <a:xfrm>
          <a:off x="8143875" y="5238750"/>
          <a:ext cx="2333625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381000</xdr:colOff>
      <xdr:row>39</xdr:row>
      <xdr:rowOff>9525</xdr:rowOff>
    </xdr:from>
    <xdr:to>
      <xdr:col>25</xdr:col>
      <xdr:colOff>457200</xdr:colOff>
      <xdr:row>54</xdr:row>
      <xdr:rowOff>190500</xdr:rowOff>
    </xdr:to>
    <xdr:pic>
      <xdr:nvPicPr>
        <xdr:cNvPr id="1030" name="Picture 1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134725" y="5353050"/>
          <a:ext cx="36766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abSelected="1" zoomScaleNormal="100" workbookViewId="0">
      <selection activeCell="B60" sqref="B60"/>
    </sheetView>
  </sheetViews>
  <sheetFormatPr defaultColWidth="9" defaultRowHeight="12.75" x14ac:dyDescent="0.2"/>
  <cols>
    <col min="1" max="1" width="15.1640625" customWidth="1"/>
    <col min="2" max="2" width="19.83203125" customWidth="1"/>
    <col min="3" max="3" width="9.33203125" customWidth="1"/>
    <col min="4" max="4" width="20.83203125" customWidth="1"/>
    <col min="5" max="5" width="12.6640625" customWidth="1"/>
    <col min="6" max="6" width="11.6640625" customWidth="1"/>
    <col min="7" max="14" width="7.83203125" customWidth="1"/>
  </cols>
  <sheetData>
    <row r="1" spans="1:26" x14ac:dyDescent="0.2">
      <c r="A1" s="9"/>
      <c r="B1" s="9"/>
      <c r="C1" s="9"/>
      <c r="D1" s="9"/>
      <c r="E1" s="9"/>
      <c r="F1" s="9"/>
      <c r="G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">
      <c r="A2" s="9"/>
      <c r="B2" s="9"/>
      <c r="C2" s="9"/>
      <c r="D2" s="9"/>
      <c r="E2" s="9"/>
      <c r="F2" s="9"/>
      <c r="G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">
      <c r="A3" s="9"/>
      <c r="B3" s="9"/>
      <c r="C3" s="9"/>
      <c r="D3" s="9"/>
      <c r="E3" s="9"/>
      <c r="F3" s="9"/>
      <c r="G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">
      <c r="A4" s="9"/>
      <c r="B4" s="9"/>
      <c r="C4" s="9"/>
      <c r="D4" s="9"/>
      <c r="E4" s="9"/>
      <c r="F4" s="9"/>
      <c r="G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">
      <c r="A5" s="9"/>
      <c r="B5" s="9"/>
      <c r="C5" s="9"/>
      <c r="D5" s="9"/>
      <c r="E5" s="9"/>
      <c r="F5" s="9"/>
      <c r="G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.5" thickBot="1" x14ac:dyDescent="0.25">
      <c r="A6" s="9"/>
      <c r="B6" s="9"/>
      <c r="C6" s="9"/>
      <c r="D6" s="9"/>
      <c r="E6" s="9"/>
      <c r="F6" s="9"/>
      <c r="G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" customHeight="1" x14ac:dyDescent="0.2">
      <c r="A7" s="26" t="s">
        <v>0</v>
      </c>
      <c r="B7" s="27"/>
      <c r="C7" s="27"/>
      <c r="D7" s="27"/>
      <c r="E7" s="27"/>
      <c r="F7" s="27"/>
      <c r="G7" s="28"/>
      <c r="H7" s="1"/>
      <c r="I7" s="1"/>
      <c r="J7" s="1"/>
      <c r="K7" s="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4.95" customHeight="1" x14ac:dyDescent="0.2">
      <c r="A8" s="29" t="s">
        <v>1</v>
      </c>
      <c r="B8" s="30"/>
      <c r="C8" s="30"/>
      <c r="D8" s="30"/>
      <c r="E8" s="30"/>
      <c r="F8" s="30"/>
      <c r="G8" s="31"/>
      <c r="H8" s="2"/>
      <c r="I8" s="2"/>
      <c r="J8" s="2"/>
      <c r="K8" s="2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.5" customHeight="1" x14ac:dyDescent="0.2">
      <c r="A9" s="11" t="s">
        <v>2</v>
      </c>
      <c r="B9" s="11" t="s">
        <v>3</v>
      </c>
      <c r="C9" s="11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3"/>
      <c r="I9" s="3"/>
      <c r="J9" s="3"/>
      <c r="K9" s="3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3.1" customHeight="1" x14ac:dyDescent="0.2">
      <c r="A10" s="12">
        <v>4500510312</v>
      </c>
      <c r="B10" s="13" t="s">
        <v>9</v>
      </c>
      <c r="C10" s="13" t="s">
        <v>10</v>
      </c>
      <c r="D10" s="14" t="s">
        <v>11</v>
      </c>
      <c r="E10" s="12">
        <v>24</v>
      </c>
      <c r="F10" s="12">
        <f>E10*G10</f>
        <v>1104</v>
      </c>
      <c r="G10" s="4">
        <v>46</v>
      </c>
      <c r="H10" s="4"/>
      <c r="I10" s="4"/>
      <c r="J10" s="4"/>
      <c r="K10" s="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3.1" hidden="1" customHeight="1" x14ac:dyDescent="0.2">
      <c r="A11" s="12">
        <v>4500510312</v>
      </c>
      <c r="B11" s="13" t="s">
        <v>9</v>
      </c>
      <c r="C11" s="13" t="s">
        <v>10</v>
      </c>
      <c r="D11" s="14" t="s">
        <v>12</v>
      </c>
      <c r="E11" s="12">
        <v>24</v>
      </c>
      <c r="F11" s="12">
        <f>E11*G11</f>
        <v>0</v>
      </c>
      <c r="G11" s="4"/>
      <c r="H11" s="4"/>
      <c r="I11" s="4"/>
      <c r="J11" s="4"/>
      <c r="K11" s="4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3.1" customHeight="1" x14ac:dyDescent="0.2">
      <c r="A12" s="12">
        <v>4500510312</v>
      </c>
      <c r="B12" s="13" t="s">
        <v>9</v>
      </c>
      <c r="C12" s="13" t="s">
        <v>13</v>
      </c>
      <c r="D12" s="14" t="s">
        <v>14</v>
      </c>
      <c r="E12" s="12">
        <v>24</v>
      </c>
      <c r="F12" s="12">
        <f>E12*G12</f>
        <v>432</v>
      </c>
      <c r="G12" s="4">
        <v>18</v>
      </c>
      <c r="H12" s="4"/>
      <c r="I12" s="4"/>
      <c r="J12" s="4"/>
      <c r="K12" s="4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 x14ac:dyDescent="0.2">
      <c r="A13" s="24" t="s">
        <v>15</v>
      </c>
      <c r="B13" s="24"/>
      <c r="C13" s="24"/>
      <c r="D13" s="24"/>
      <c r="E13" s="15"/>
      <c r="F13" s="5">
        <f>SUM(F10:F12)</f>
        <v>1536</v>
      </c>
      <c r="G13" s="5">
        <f>SUM(G10:G12)</f>
        <v>64</v>
      </c>
      <c r="H13" s="5"/>
      <c r="I13" s="5"/>
      <c r="J13" s="5"/>
      <c r="K13" s="5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3.5" customHeight="1" x14ac:dyDescent="0.2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/>
      <c r="I14" s="3"/>
      <c r="J14" s="3"/>
      <c r="K14" s="3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3.1" customHeight="1" x14ac:dyDescent="0.2">
      <c r="A15" s="12">
        <v>4500510312</v>
      </c>
      <c r="B15" s="13" t="s">
        <v>16</v>
      </c>
      <c r="C15" s="13" t="s">
        <v>10</v>
      </c>
      <c r="D15" s="14" t="s">
        <v>11</v>
      </c>
      <c r="E15" s="12">
        <v>24</v>
      </c>
      <c r="F15" s="12">
        <f>E15*G15</f>
        <v>840</v>
      </c>
      <c r="G15" s="4">
        <v>35</v>
      </c>
      <c r="H15" s="4"/>
      <c r="I15" s="4"/>
      <c r="J15" s="4"/>
      <c r="K15" s="4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.95" customHeight="1" x14ac:dyDescent="0.2">
      <c r="A16" s="12">
        <v>4500510312</v>
      </c>
      <c r="B16" s="13" t="s">
        <v>16</v>
      </c>
      <c r="C16" s="13" t="s">
        <v>10</v>
      </c>
      <c r="D16" s="14" t="s">
        <v>12</v>
      </c>
      <c r="E16" s="12">
        <v>24</v>
      </c>
      <c r="F16" s="12">
        <f>E16*G16</f>
        <v>432</v>
      </c>
      <c r="G16" s="4">
        <v>18</v>
      </c>
      <c r="H16" s="4"/>
      <c r="I16" s="4"/>
      <c r="J16" s="4"/>
      <c r="K16" s="4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0.95" hidden="1" customHeight="1" x14ac:dyDescent="0.2">
      <c r="A17" s="12">
        <v>4500510312</v>
      </c>
      <c r="B17" s="13" t="s">
        <v>16</v>
      </c>
      <c r="C17" s="16" t="s">
        <v>29</v>
      </c>
      <c r="D17" s="17" t="s">
        <v>30</v>
      </c>
      <c r="E17" s="12">
        <v>24</v>
      </c>
      <c r="F17" s="12">
        <f>E17*G17</f>
        <v>0</v>
      </c>
      <c r="G17" s="4"/>
      <c r="H17" s="4"/>
      <c r="I17" s="4"/>
      <c r="J17" s="4"/>
      <c r="K17" s="4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 x14ac:dyDescent="0.2">
      <c r="A18" s="24" t="s">
        <v>15</v>
      </c>
      <c r="B18" s="24"/>
      <c r="C18" s="24"/>
      <c r="D18" s="24"/>
      <c r="E18" s="15"/>
      <c r="F18" s="5">
        <f>SUM(F15:F17)</f>
        <v>1272</v>
      </c>
      <c r="G18" s="5">
        <f>SUM(G15:G17)</f>
        <v>53</v>
      </c>
      <c r="H18" s="5"/>
      <c r="I18" s="5"/>
      <c r="J18" s="5"/>
      <c r="K18" s="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 x14ac:dyDescent="0.2">
      <c r="A19" s="24" t="s">
        <v>15</v>
      </c>
      <c r="B19" s="24"/>
      <c r="C19" s="24"/>
      <c r="D19" s="24"/>
      <c r="E19" s="15"/>
      <c r="F19" s="6">
        <f>F18+F13</f>
        <v>2808</v>
      </c>
      <c r="G19" s="6">
        <f>G18+G13</f>
        <v>117</v>
      </c>
      <c r="H19" s="6"/>
      <c r="I19" s="6"/>
      <c r="J19" s="6"/>
      <c r="K19" s="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.5" hidden="1" customHeight="1" x14ac:dyDescent="0.2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G20" s="3" t="s">
        <v>8</v>
      </c>
      <c r="H20" s="3"/>
      <c r="I20" s="3"/>
      <c r="J20" s="3"/>
      <c r="K20" s="3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3.1" hidden="1" customHeight="1" x14ac:dyDescent="0.2">
      <c r="A21" s="12">
        <v>4500510312</v>
      </c>
      <c r="B21" s="13" t="s">
        <v>17</v>
      </c>
      <c r="C21" s="13" t="s">
        <v>10</v>
      </c>
      <c r="D21" s="14" t="s">
        <v>11</v>
      </c>
      <c r="E21" s="12">
        <v>24</v>
      </c>
      <c r="F21" s="12">
        <f>E21*G21</f>
        <v>0</v>
      </c>
      <c r="G21" s="4"/>
      <c r="H21" s="4"/>
      <c r="I21" s="4"/>
      <c r="J21" s="4"/>
      <c r="K21" s="4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1.95" hidden="1" customHeight="1" x14ac:dyDescent="0.2">
      <c r="A22" s="12">
        <v>4500510312</v>
      </c>
      <c r="B22" s="13" t="s">
        <v>17</v>
      </c>
      <c r="C22" s="13" t="s">
        <v>10</v>
      </c>
      <c r="D22" s="14" t="s">
        <v>12</v>
      </c>
      <c r="E22" s="12">
        <v>24</v>
      </c>
      <c r="F22" s="12">
        <f>E22*G22</f>
        <v>0</v>
      </c>
      <c r="G22" s="4"/>
      <c r="H22" s="4"/>
      <c r="I22" s="4"/>
      <c r="J22" s="4"/>
      <c r="K22" s="4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3.1" hidden="1" customHeight="1" x14ac:dyDescent="0.2">
      <c r="A23" s="12">
        <v>4500510312</v>
      </c>
      <c r="B23" s="13" t="s">
        <v>17</v>
      </c>
      <c r="C23" s="13" t="s">
        <v>13</v>
      </c>
      <c r="D23" s="14" t="s">
        <v>14</v>
      </c>
      <c r="E23" s="12">
        <v>24</v>
      </c>
      <c r="F23" s="12">
        <f>E23*G23</f>
        <v>0</v>
      </c>
      <c r="G23" s="4"/>
      <c r="H23" s="4"/>
      <c r="I23" s="4"/>
      <c r="J23" s="4"/>
      <c r="K23" s="4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hidden="1" customHeight="1" x14ac:dyDescent="0.2">
      <c r="A24" s="24" t="s">
        <v>15</v>
      </c>
      <c r="B24" s="24"/>
      <c r="C24" s="24"/>
      <c r="D24" s="24"/>
      <c r="E24" s="15"/>
      <c r="F24" s="5">
        <f>SUM(F21:F23)</f>
        <v>0</v>
      </c>
      <c r="G24" s="5">
        <f>SUM(G21:G23)</f>
        <v>0</v>
      </c>
      <c r="H24" s="5"/>
      <c r="I24" s="5"/>
      <c r="J24" s="5"/>
      <c r="K24" s="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.5" hidden="1" customHeight="1" x14ac:dyDescent="0.2">
      <c r="A25" s="3" t="s">
        <v>2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/>
      <c r="I25" s="3"/>
      <c r="J25" s="3"/>
      <c r="K25" s="3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3.1" hidden="1" customHeight="1" x14ac:dyDescent="0.2">
      <c r="A26" s="12">
        <v>4500510312</v>
      </c>
      <c r="B26" s="13" t="s">
        <v>18</v>
      </c>
      <c r="C26" s="13" t="s">
        <v>10</v>
      </c>
      <c r="D26" s="14" t="s">
        <v>11</v>
      </c>
      <c r="E26" s="12">
        <v>24</v>
      </c>
      <c r="F26" s="12">
        <f>E26*G26</f>
        <v>0</v>
      </c>
      <c r="G26" s="4"/>
      <c r="H26" s="4"/>
      <c r="I26" s="4"/>
      <c r="J26" s="4"/>
      <c r="K26" s="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hidden="1" customHeight="1" x14ac:dyDescent="0.2">
      <c r="A27" s="24" t="s">
        <v>15</v>
      </c>
      <c r="B27" s="24"/>
      <c r="C27" s="24"/>
      <c r="D27" s="24"/>
      <c r="E27" s="15"/>
      <c r="F27" s="5">
        <f>F26</f>
        <v>0</v>
      </c>
      <c r="G27" s="5">
        <f>G26</f>
        <v>0</v>
      </c>
      <c r="H27" s="5"/>
      <c r="I27" s="5"/>
      <c r="J27" s="5"/>
      <c r="K27" s="5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.5" hidden="1" customHeight="1" x14ac:dyDescent="0.2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/>
      <c r="I28" s="3"/>
      <c r="J28" s="3"/>
      <c r="K28" s="3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3.1" hidden="1" customHeight="1" x14ac:dyDescent="0.2">
      <c r="A29" s="12">
        <v>4500510312</v>
      </c>
      <c r="B29" s="13" t="s">
        <v>19</v>
      </c>
      <c r="C29" s="13" t="s">
        <v>10</v>
      </c>
      <c r="D29" s="14" t="s">
        <v>11</v>
      </c>
      <c r="E29" s="12">
        <v>24</v>
      </c>
      <c r="F29" s="12">
        <f>E29*G29</f>
        <v>0</v>
      </c>
      <c r="G29" s="4"/>
      <c r="H29" s="4"/>
      <c r="I29" s="4"/>
      <c r="J29" s="4"/>
      <c r="K29" s="4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hidden="1" customHeight="1" x14ac:dyDescent="0.2">
      <c r="A30" s="24" t="s">
        <v>15</v>
      </c>
      <c r="B30" s="24"/>
      <c r="C30" s="24"/>
      <c r="D30" s="24"/>
      <c r="E30" s="15"/>
      <c r="F30" s="5">
        <f>F29</f>
        <v>0</v>
      </c>
      <c r="G30" s="5">
        <f>G29</f>
        <v>0</v>
      </c>
      <c r="H30" s="5"/>
      <c r="I30" s="5"/>
      <c r="J30" s="5"/>
      <c r="K30" s="5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.5" customHeight="1" x14ac:dyDescent="0.2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/>
      <c r="I31" s="3"/>
      <c r="J31" s="3"/>
      <c r="K31" s="3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1.95" hidden="1" customHeight="1" x14ac:dyDescent="0.2">
      <c r="A32" s="12">
        <v>4500510312</v>
      </c>
      <c r="B32" s="13" t="s">
        <v>20</v>
      </c>
      <c r="C32" s="13" t="s">
        <v>10</v>
      </c>
      <c r="D32" s="14" t="s">
        <v>11</v>
      </c>
      <c r="E32" s="12">
        <v>24</v>
      </c>
      <c r="F32" s="12">
        <f>E32*G32</f>
        <v>0</v>
      </c>
      <c r="G32" s="4"/>
      <c r="H32" s="4"/>
      <c r="I32" s="4"/>
      <c r="J32" s="4"/>
      <c r="K32" s="4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3.1" hidden="1" customHeight="1" x14ac:dyDescent="0.2">
      <c r="A33" s="12">
        <v>4500510312</v>
      </c>
      <c r="B33" s="13" t="s">
        <v>20</v>
      </c>
      <c r="C33" s="13" t="s">
        <v>10</v>
      </c>
      <c r="D33" s="14" t="s">
        <v>12</v>
      </c>
      <c r="E33" s="12">
        <v>24</v>
      </c>
      <c r="F33" s="12">
        <f>E33*G33</f>
        <v>0</v>
      </c>
      <c r="G33" s="4"/>
      <c r="H33" s="4"/>
      <c r="I33" s="4"/>
      <c r="J33" s="4"/>
      <c r="K33" s="4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3.1" customHeight="1" x14ac:dyDescent="0.2">
      <c r="A34" s="12">
        <v>4500510312</v>
      </c>
      <c r="B34" s="13" t="s">
        <v>20</v>
      </c>
      <c r="C34" s="13" t="s">
        <v>13</v>
      </c>
      <c r="D34" s="14" t="s">
        <v>14</v>
      </c>
      <c r="E34" s="12">
        <v>24</v>
      </c>
      <c r="F34" s="12">
        <f>E34*G34</f>
        <v>600</v>
      </c>
      <c r="G34" s="4">
        <v>25</v>
      </c>
      <c r="H34" s="4"/>
      <c r="I34" s="4"/>
      <c r="J34" s="4"/>
      <c r="K34" s="4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 x14ac:dyDescent="0.2">
      <c r="A35" s="24" t="s">
        <v>15</v>
      </c>
      <c r="B35" s="24"/>
      <c r="C35" s="24"/>
      <c r="D35" s="24"/>
      <c r="E35" s="15"/>
      <c r="F35" s="5">
        <f>SUM(F32:F34)</f>
        <v>600</v>
      </c>
      <c r="G35" s="5">
        <f>SUM(G32:G34)</f>
        <v>25</v>
      </c>
      <c r="H35" s="5"/>
      <c r="I35" s="5"/>
      <c r="J35" s="5"/>
      <c r="K35" s="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.5" customHeight="1" x14ac:dyDescent="0.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3" t="s">
        <v>8</v>
      </c>
      <c r="H36" s="3"/>
      <c r="I36" s="3"/>
      <c r="J36" s="3"/>
      <c r="K36" s="3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3.1" customHeight="1" x14ac:dyDescent="0.2">
      <c r="A37" s="12">
        <v>4500510312</v>
      </c>
      <c r="B37" s="13" t="s">
        <v>21</v>
      </c>
      <c r="C37" s="13" t="s">
        <v>10</v>
      </c>
      <c r="D37" s="14" t="s">
        <v>11</v>
      </c>
      <c r="E37" s="12">
        <v>24</v>
      </c>
      <c r="F37" s="12">
        <f>E37*G37</f>
        <v>408</v>
      </c>
      <c r="G37" s="4">
        <v>17</v>
      </c>
      <c r="H37" s="4"/>
      <c r="I37" s="4"/>
      <c r="J37" s="4"/>
      <c r="K37" s="4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 x14ac:dyDescent="0.2">
      <c r="A38" s="24" t="s">
        <v>15</v>
      </c>
      <c r="B38" s="24"/>
      <c r="C38" s="24"/>
      <c r="D38" s="24"/>
      <c r="E38" s="15"/>
      <c r="F38" s="5">
        <f>F37</f>
        <v>408</v>
      </c>
      <c r="G38" s="5">
        <f>G37</f>
        <v>17</v>
      </c>
      <c r="H38" s="5"/>
      <c r="I38" s="5"/>
      <c r="J38" s="5"/>
      <c r="K38" s="5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5" customHeight="1" x14ac:dyDescent="0.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3" t="s">
        <v>8</v>
      </c>
      <c r="H39" s="3"/>
      <c r="I39" s="3"/>
      <c r="J39" s="3"/>
      <c r="K39" s="3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1.95" customHeight="1" x14ac:dyDescent="0.2">
      <c r="A40" s="12">
        <v>4500510312</v>
      </c>
      <c r="B40" s="13" t="s">
        <v>22</v>
      </c>
      <c r="C40" s="13" t="s">
        <v>10</v>
      </c>
      <c r="D40" s="14" t="s">
        <v>11</v>
      </c>
      <c r="E40" s="12">
        <v>24</v>
      </c>
      <c r="F40" s="12">
        <f>E40*G40</f>
        <v>1248</v>
      </c>
      <c r="G40" s="4">
        <v>52</v>
      </c>
      <c r="H40" s="4"/>
      <c r="I40" s="4"/>
      <c r="J40" s="4"/>
      <c r="K40" s="4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3.1" hidden="1" customHeight="1" x14ac:dyDescent="0.2">
      <c r="A41" s="12">
        <v>4500510312</v>
      </c>
      <c r="B41" s="13" t="s">
        <v>22</v>
      </c>
      <c r="C41" s="13" t="s">
        <v>10</v>
      </c>
      <c r="D41" s="14" t="s">
        <v>12</v>
      </c>
      <c r="E41" s="12">
        <v>24</v>
      </c>
      <c r="F41" s="12">
        <f>E41*G41</f>
        <v>0</v>
      </c>
      <c r="G41" s="4">
        <v>0</v>
      </c>
      <c r="H41" s="4"/>
      <c r="I41" s="4"/>
      <c r="J41" s="4"/>
      <c r="K41" s="4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3.1" customHeight="1" x14ac:dyDescent="0.2">
      <c r="A42" s="12">
        <v>4500510312</v>
      </c>
      <c r="B42" s="13" t="s">
        <v>22</v>
      </c>
      <c r="C42" s="13" t="s">
        <v>13</v>
      </c>
      <c r="D42" s="14" t="s">
        <v>14</v>
      </c>
      <c r="E42" s="12">
        <v>24</v>
      </c>
      <c r="F42" s="12">
        <f>E42*G42</f>
        <v>1056</v>
      </c>
      <c r="G42" s="4">
        <v>44</v>
      </c>
      <c r="H42" s="4"/>
      <c r="I42" s="4"/>
      <c r="J42" s="4"/>
      <c r="K42" s="4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" customHeight="1" x14ac:dyDescent="0.2">
      <c r="A43" s="24" t="s">
        <v>15</v>
      </c>
      <c r="B43" s="24"/>
      <c r="C43" s="24"/>
      <c r="D43" s="24"/>
      <c r="E43" s="15"/>
      <c r="F43" s="5">
        <f>SUM(F40:F42)</f>
        <v>2304</v>
      </c>
      <c r="G43" s="5">
        <f>SUM(G40:G42)</f>
        <v>96</v>
      </c>
      <c r="H43" s="5"/>
      <c r="I43" s="5"/>
      <c r="J43" s="5"/>
      <c r="K43" s="5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3.5" hidden="1" customHeight="1" x14ac:dyDescent="0.2">
      <c r="A44" s="3" t="s">
        <v>2</v>
      </c>
      <c r="B44" s="3" t="s">
        <v>3</v>
      </c>
      <c r="C44" s="3" t="s">
        <v>4</v>
      </c>
      <c r="D44" s="3" t="s">
        <v>5</v>
      </c>
      <c r="E44" s="3" t="s">
        <v>6</v>
      </c>
      <c r="F44" s="3" t="s">
        <v>7</v>
      </c>
      <c r="G44" s="3" t="s">
        <v>8</v>
      </c>
      <c r="H44" s="3"/>
      <c r="I44" s="3"/>
      <c r="J44" s="3"/>
      <c r="K44" s="3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3.1" hidden="1" customHeight="1" x14ac:dyDescent="0.2">
      <c r="A45" s="12">
        <v>4500510312</v>
      </c>
      <c r="B45" s="13" t="s">
        <v>23</v>
      </c>
      <c r="C45" s="13" t="s">
        <v>10</v>
      </c>
      <c r="D45" s="14" t="s">
        <v>12</v>
      </c>
      <c r="E45" s="12">
        <v>24</v>
      </c>
      <c r="F45" s="12">
        <f>E45*G45</f>
        <v>0</v>
      </c>
      <c r="G45" s="7">
        <v>0</v>
      </c>
      <c r="H45" s="7"/>
      <c r="I45" s="7"/>
      <c r="J45" s="7"/>
      <c r="K45" s="7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3.1" hidden="1" customHeight="1" x14ac:dyDescent="0.2">
      <c r="A46" s="12">
        <v>4500510312</v>
      </c>
      <c r="B46" s="13" t="s">
        <v>23</v>
      </c>
      <c r="C46" s="13" t="s">
        <v>13</v>
      </c>
      <c r="D46" s="14" t="s">
        <v>14</v>
      </c>
      <c r="E46" s="12">
        <v>24</v>
      </c>
      <c r="F46" s="12">
        <f>E46*G46</f>
        <v>0</v>
      </c>
      <c r="G46" s="7">
        <v>0</v>
      </c>
      <c r="H46" s="7"/>
      <c r="I46" s="7"/>
      <c r="J46" s="7"/>
      <c r="K46" s="7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hidden="1" customHeight="1" x14ac:dyDescent="0.2">
      <c r="A47" s="24" t="s">
        <v>15</v>
      </c>
      <c r="B47" s="24"/>
      <c r="C47" s="24"/>
      <c r="D47" s="24"/>
      <c r="E47" s="15"/>
      <c r="F47" s="5">
        <f>SUM(F45:F46)</f>
        <v>0</v>
      </c>
      <c r="G47" s="5">
        <f>SUM(G45:G46)</f>
        <v>0</v>
      </c>
      <c r="H47" s="5"/>
      <c r="I47" s="5"/>
      <c r="J47" s="5"/>
      <c r="K47" s="5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3.5" customHeight="1" x14ac:dyDescent="0.2">
      <c r="A48" s="3" t="s">
        <v>2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  <c r="G48" s="3" t="s">
        <v>8</v>
      </c>
      <c r="H48" s="3"/>
      <c r="I48" s="3"/>
      <c r="J48" s="3"/>
      <c r="K48" s="3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3.1" customHeight="1" x14ac:dyDescent="0.2">
      <c r="A49" s="12">
        <v>4500510312</v>
      </c>
      <c r="B49" s="13" t="s">
        <v>24</v>
      </c>
      <c r="C49" s="13" t="s">
        <v>13</v>
      </c>
      <c r="D49" s="14" t="s">
        <v>14</v>
      </c>
      <c r="E49" s="12">
        <v>24</v>
      </c>
      <c r="F49" s="12">
        <f>E49*G49</f>
        <v>1128</v>
      </c>
      <c r="G49" s="7">
        <v>47</v>
      </c>
      <c r="H49" s="7"/>
      <c r="I49" s="7"/>
      <c r="J49" s="7"/>
      <c r="K49" s="7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 x14ac:dyDescent="0.2">
      <c r="A50" s="24" t="s">
        <v>15</v>
      </c>
      <c r="B50" s="24"/>
      <c r="C50" s="24"/>
      <c r="D50" s="24"/>
      <c r="E50" s="15"/>
      <c r="F50" s="5">
        <f>F49</f>
        <v>1128</v>
      </c>
      <c r="G50" s="5">
        <f>G49</f>
        <v>47</v>
      </c>
      <c r="H50" s="5"/>
      <c r="I50" s="5"/>
      <c r="J50" s="5"/>
      <c r="K50" s="5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" customHeight="1" x14ac:dyDescent="0.2">
      <c r="A51" s="25" t="s">
        <v>25</v>
      </c>
      <c r="B51" s="25"/>
      <c r="C51" s="25"/>
      <c r="D51" s="25"/>
      <c r="E51" s="18"/>
      <c r="F51" s="8">
        <f>+F50+F47+F43+F38+F35+F30+F27+F24+F19</f>
        <v>7248</v>
      </c>
      <c r="G51" s="8">
        <f>+G50+G47+G43+G38+G35+G30+G27+G24+G19</f>
        <v>302</v>
      </c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 x14ac:dyDescent="0.2">
      <c r="A52" s="22" t="s">
        <v>26</v>
      </c>
      <c r="B52" s="22"/>
      <c r="C52" s="22"/>
      <c r="D52" s="22"/>
      <c r="E52" s="15"/>
      <c r="F52" s="5">
        <f>+F40+F37+F32+F29+F26+F21+F15+F10</f>
        <v>3600</v>
      </c>
      <c r="G52" s="5">
        <f>+G40+G37+G32+G29+G26+G21+G15+G10</f>
        <v>150</v>
      </c>
      <c r="H52" s="5"/>
      <c r="I52" s="5"/>
      <c r="J52" s="5"/>
      <c r="K52" s="5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" customHeight="1" x14ac:dyDescent="0.2">
      <c r="A53" s="22" t="s">
        <v>27</v>
      </c>
      <c r="B53" s="22"/>
      <c r="C53" s="22"/>
      <c r="D53" s="22"/>
      <c r="E53" s="15"/>
      <c r="F53" s="5">
        <f>+F45+F41+F33+F22+F16+F11</f>
        <v>432</v>
      </c>
      <c r="G53" s="5">
        <f>+G45+G41+G33+G22+G16+G11</f>
        <v>18</v>
      </c>
      <c r="H53" s="5"/>
      <c r="I53" s="5"/>
      <c r="J53" s="5"/>
      <c r="K53" s="5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 x14ac:dyDescent="0.2">
      <c r="A54" s="23" t="s">
        <v>28</v>
      </c>
      <c r="B54" s="23"/>
      <c r="C54" s="23"/>
      <c r="D54" s="23"/>
      <c r="E54" s="19"/>
      <c r="F54" s="20">
        <f>F49+F46+F42+F34+F23+F17+F12</f>
        <v>3216</v>
      </c>
      <c r="G54" s="20">
        <f>G49+G46+G42+G34+G23+G17+G12</f>
        <v>134</v>
      </c>
      <c r="H54" s="5"/>
      <c r="I54" s="5"/>
      <c r="J54" s="5"/>
      <c r="K54" s="5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x14ac:dyDescent="0.2">
      <c r="A55" s="9"/>
      <c r="B55" s="9"/>
      <c r="C55" s="9"/>
      <c r="D55" s="9"/>
      <c r="E55" s="9"/>
      <c r="F55" s="21">
        <f>SUM(F52:F54)</f>
        <v>7248</v>
      </c>
      <c r="G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2">
      <c r="A56" s="9"/>
      <c r="B56" s="9"/>
      <c r="C56" s="9"/>
      <c r="D56" s="9"/>
      <c r="E56" s="9"/>
      <c r="F56" s="10"/>
      <c r="G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2">
      <c r="A57" s="9"/>
      <c r="B57" s="9"/>
      <c r="C57" s="9"/>
      <c r="D57" s="9"/>
      <c r="E57" s="9"/>
      <c r="F57" s="9"/>
      <c r="G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x14ac:dyDescent="0.2">
      <c r="A58" s="9"/>
      <c r="B58" s="9"/>
      <c r="C58" s="9"/>
      <c r="D58" s="9"/>
      <c r="E58" s="9"/>
      <c r="F58" s="9"/>
      <c r="G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x14ac:dyDescent="0.2">
      <c r="A59" s="9"/>
      <c r="B59" s="9"/>
      <c r="C59" s="9"/>
      <c r="D59" s="9"/>
      <c r="E59" s="9"/>
      <c r="F59" s="9"/>
      <c r="G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x14ac:dyDescent="0.2">
      <c r="A60" s="9"/>
      <c r="B60" s="9"/>
      <c r="C60" s="9"/>
      <c r="D60" s="9"/>
      <c r="E60" s="9"/>
      <c r="F60" s="9"/>
      <c r="G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x14ac:dyDescent="0.2">
      <c r="A61" s="9"/>
      <c r="B61" s="9"/>
      <c r="C61" s="9"/>
      <c r="D61" s="9"/>
      <c r="E61" s="9"/>
      <c r="F61" s="9"/>
      <c r="G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x14ac:dyDescent="0.2">
      <c r="A62" s="9"/>
      <c r="B62" s="9"/>
      <c r="C62" s="9"/>
      <c r="D62" s="9"/>
      <c r="E62" s="9"/>
      <c r="F62" s="9"/>
      <c r="G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x14ac:dyDescent="0.2">
      <c r="A63" s="9"/>
      <c r="B63" s="9"/>
      <c r="C63" s="9"/>
      <c r="D63" s="9"/>
      <c r="E63" s="9"/>
      <c r="F63" s="9"/>
      <c r="G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x14ac:dyDescent="0.2"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</sheetData>
  <mergeCells count="17">
    <mergeCell ref="A38:D38"/>
    <mergeCell ref="A7:G7"/>
    <mergeCell ref="A8:G8"/>
    <mergeCell ref="A13:D13"/>
    <mergeCell ref="A18:D18"/>
    <mergeCell ref="A19:D19"/>
    <mergeCell ref="A24:D24"/>
    <mergeCell ref="A27:D27"/>
    <mergeCell ref="A30:D30"/>
    <mergeCell ref="A35:D35"/>
    <mergeCell ref="A53:D53"/>
    <mergeCell ref="A54:D54"/>
    <mergeCell ref="A43:D43"/>
    <mergeCell ref="A47:D47"/>
    <mergeCell ref="A50:D50"/>
    <mergeCell ref="A51:D51"/>
    <mergeCell ref="A52:D52"/>
  </mergeCells>
  <phoneticPr fontId="0" type="noConversion"/>
  <pageMargins left="0" right="0" top="0" bottom="0" header="0.3" footer="0.3"/>
  <pageSetup scale="4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NAUTICA KIDS STOCK</vt:lpstr>
      <vt:lpstr>'NAUTICA KIDS STOCK'!Print_Area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2025-06-24T13:02:10Z</cp:lastPrinted>
  <dcterms:created xsi:type="dcterms:W3CDTF">2024-11-07T17:09:51Z</dcterms:created>
  <dcterms:modified xsi:type="dcterms:W3CDTF">2025-12-16T10:13:46Z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2024-04-28T10:00:00Z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2024-11-06T10:00:00Z</vt:filetime>
  </property>
  <property fmtid="{D5CDD505-2E9C-101B-9397-08002B2CF9AE}" pid="5" name="Producer">
    <vt:lpwstr>Microsoft® Excel® 2013</vt:lpwstr>
  </property>
</Properties>
</file>